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A6B6F423-262D-4A92-98D0-8C8CD51287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1-08-2023" sheetId="1" r:id="rId1"/>
  </sheets>
  <externalReferences>
    <externalReference r:id="rId2"/>
  </externalReferences>
  <definedNames>
    <definedName name="_xlnm._FilterDatabase" localSheetId="0" hidden="1">'Resumen Liquidación 31-08-2023'!$A$8:$WUF$16</definedName>
    <definedName name="programa">[1]Datos!$A$3:$A$15</definedName>
    <definedName name="_xlnm.Print_Titles" localSheetId="0">'Resumen Liquidación 31-08-2023'!$1:$8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<sst xmlns="http://schemas.openxmlformats.org/spreadsheetml/2006/main" count="43" uniqueCount="43">
  <si>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</si>
  <si>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</si>
  <si>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</si>
  <si>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</si>
  <si>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</si>
  <si>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</si>
  <si>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</si>
  <si>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</si>
  <si>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</si>
  <si>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</si>
  <si>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</si>
  <si>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</si>
  <si>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</si>
  <si>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</si>
  <si>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</si>
  <si>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</si>
  <si>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</si>
  <si>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</si>
  <si>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</si>
  <si>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</si>
  <si>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</si>
  <si>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</si>
  <si>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</si>
  <si>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</si>
  <si>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</si>
  <si>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</si>
  <si>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</si>
  <si>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</si>
  <si>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</si>
  <si>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</si>
  <si>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</si>
  <si>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</si>
  <si>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</si>
  <si>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</si>
  <si>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</si>
  <si>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</si>
  <si>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José Roberto Padilla Rivera</t>
  </si>
  <si>
    <t>Johan Mena Cubero</t>
  </si>
  <si>
    <t>Lourdes Suárez Barboza</t>
  </si>
  <si>
    <t>Yorlenny Porras Calvo</t>
  </si>
  <si>
    <t>Yorlenny Rocío Rojas Jiménez</t>
  </si>
  <si>
    <t>CORTE AL 31 DE AGOSTO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</si>
  <si>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31-08-2023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</si>
</sst>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zoomScale="89" zoomScaleNormal="89" workbookViewId="0">
      <selection activeCell="A27" sqref="A27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32</v>
      </c>
    </row>
    <row r="5" spans="1:8" ht="15.75" x14ac:dyDescent="0.25">
      <c r="A5" s="30" t="s">
        <v>33</v>
      </c>
      <c r="B5" s="30"/>
      <c r="C5" s="30"/>
      <c r="D5" s="30"/>
      <c r="E5" s="30"/>
      <c r="F5" s="30"/>
      <c r="G5" s="30"/>
    </row>
    <row r="6" spans="1:8" x14ac:dyDescent="0.25">
      <c r="A6" s="31" t="s">
        <v>41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591714560259</v>
      </c>
      <c r="F9" s="16">
        <v>407815900319.65997</v>
      </c>
      <c r="G9" s="15">
        <f>+F9/E9</f>
        <v>0.68921052093285395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34</v>
      </c>
      <c r="E10" s="16">
        <v>47970428169</v>
      </c>
      <c r="F10" s="16">
        <v>28357760604.880001</v>
      </c>
      <c r="G10" s="15">
        <f t="shared" ref="G10:G22" si="0">+F10/E10</f>
        <v>0.59115087538880207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39</v>
      </c>
      <c r="E11" s="16">
        <v>12831810535</v>
      </c>
      <c r="F11" s="16">
        <v>7163946024.6899996</v>
      </c>
      <c r="G11" s="15">
        <f t="shared" si="0"/>
        <v>0.55829580752845798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38</v>
      </c>
      <c r="E12" s="16">
        <v>24172329486</v>
      </c>
      <c r="F12" s="16">
        <v>5928664784.4300003</v>
      </c>
      <c r="G12" s="15">
        <f t="shared" si="0"/>
        <v>0.24526658830559681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35</v>
      </c>
      <c r="E13" s="16">
        <v>26200968579</v>
      </c>
      <c r="F13" s="16">
        <v>6819867518.0699997</v>
      </c>
      <c r="G13" s="15">
        <f t="shared" si="0"/>
        <v>0.2602906643510921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2522510667</v>
      </c>
      <c r="F14" s="16">
        <v>1415792450.52</v>
      </c>
      <c r="G14" s="15">
        <f t="shared" si="0"/>
        <v>0.56126321646195043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36</v>
      </c>
      <c r="E15" s="16">
        <v>34762490021</v>
      </c>
      <c r="F15" s="16">
        <v>20734391649.57</v>
      </c>
      <c r="G15" s="15">
        <f t="shared" si="0"/>
        <v>0.59645875876683074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37</v>
      </c>
      <c r="E16" s="16">
        <v>237498044004</v>
      </c>
      <c r="F16" s="16">
        <v>168328575040.07999</v>
      </c>
      <c r="G16" s="15">
        <f t="shared" si="0"/>
        <v>0.7087577320731322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22</v>
      </c>
      <c r="E17" s="17">
        <f>+E18+E19+E20+E21+E22</f>
        <v>1641647226823.1802</v>
      </c>
      <c r="F17" s="17">
        <f>+F18+F19+F20+F21+F22</f>
        <v>1038466744433.6799</v>
      </c>
      <c r="G17" s="15">
        <f t="shared" si="0"/>
        <v>0.63257606595739824</v>
      </c>
    </row>
    <row r="18" spans="1:7" ht="16.5" thickTop="1" thickBot="1" x14ac:dyDescent="0.3">
      <c r="A18" s="24" t="s">
        <v>2</v>
      </c>
      <c r="B18" s="8" t="s">
        <v>3</v>
      </c>
      <c r="C18" s="10" t="s">
        <v>25</v>
      </c>
      <c r="D18" s="28"/>
      <c r="E18" s="16">
        <v>736462586116</v>
      </c>
      <c r="F18" s="16">
        <v>463004404988</v>
      </c>
      <c r="G18" s="15">
        <f t="shared" si="0"/>
        <v>0.62868693361575911</v>
      </c>
    </row>
    <row r="19" spans="1:7" ht="16.5" thickTop="1" thickBot="1" x14ac:dyDescent="0.3">
      <c r="A19" s="25"/>
      <c r="B19" s="8" t="s">
        <v>4</v>
      </c>
      <c r="C19" s="10" t="s">
        <v>26</v>
      </c>
      <c r="D19" s="28"/>
      <c r="E19" s="16">
        <v>363605220278.15997</v>
      </c>
      <c r="F19" s="16">
        <v>236540682117.94</v>
      </c>
      <c r="G19" s="15">
        <f t="shared" si="0"/>
        <v>0.65054259104691925</v>
      </c>
    </row>
    <row r="20" spans="1:7" ht="16.5" thickTop="1" thickBot="1" x14ac:dyDescent="0.3">
      <c r="A20" s="25"/>
      <c r="B20" s="8" t="s">
        <v>5</v>
      </c>
      <c r="C20" s="10" t="s">
        <v>27</v>
      </c>
      <c r="D20" s="28"/>
      <c r="E20" s="16">
        <v>239003483498.85001</v>
      </c>
      <c r="F20" s="16">
        <v>152594646278.95999</v>
      </c>
      <c r="G20" s="15">
        <f t="shared" si="0"/>
        <v>0.63846201756174081</v>
      </c>
    </row>
    <row r="21" spans="1:7" ht="16.5" thickTop="1" thickBot="1" x14ac:dyDescent="0.3">
      <c r="A21" s="25"/>
      <c r="B21" s="8" t="s">
        <v>6</v>
      </c>
      <c r="C21" s="10" t="s">
        <v>28</v>
      </c>
      <c r="D21" s="28"/>
      <c r="E21" s="16">
        <v>178791291773.57001</v>
      </c>
      <c r="F21" s="16">
        <v>108269167532.64999</v>
      </c>
      <c r="G21" s="15">
        <f t="shared" si="0"/>
        <v>0.60556175000831325</v>
      </c>
    </row>
    <row r="22" spans="1:7" ht="16.5" thickTop="1" thickBot="1" x14ac:dyDescent="0.3">
      <c r="A22" s="26"/>
      <c r="B22" s="8" t="s">
        <v>7</v>
      </c>
      <c r="C22" s="10" t="s">
        <v>29</v>
      </c>
      <c r="D22" s="29"/>
      <c r="E22" s="16">
        <v>123784645156.60001</v>
      </c>
      <c r="F22" s="16">
        <v>78057843516.130005</v>
      </c>
      <c r="G22" s="15">
        <f t="shared" si="0"/>
        <v>0.63059391104105844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2619320368543.1802</v>
      </c>
      <c r="F23" s="14">
        <f>+F9+F10+F11+F15+F12+F13+F14+F16+F17</f>
        <v>1685031642825.5801</v>
      </c>
      <c r="G23" s="15">
        <f>+F23/E23</f>
        <v>0.64330872353837532</v>
      </c>
    </row>
    <row r="24" spans="1:7" ht="15.75" thickTop="1" x14ac:dyDescent="0.25">
      <c r="A24" s="20" t="s">
        <v>42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31-08-2023</vt:lpstr>
      <vt:lpstr>'Resumen Liquidación 31-08-2023'!Títulos_a_imprimir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2023-09-08T14:37:40Z</dcterms:modified>
</cp:coreProperties>
</file>